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28" windowHeight="9120" activeTab="0"/>
  </bookViews>
  <sheets>
    <sheet name="Návrh-rozp 2019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<sst xmlns="http://schemas.openxmlformats.org/spreadsheetml/2006/main" count="57" uniqueCount="50">
  <si>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Tržby za vlastní výrobky</t>
  </si>
  <si>
    <t>Tržby z prodeje služeb</t>
  </si>
  <si>
    <t>Tržby za prodané zboží</t>
  </si>
  <si>
    <t>Tržby z prodeje cenných papírů</t>
  </si>
  <si>
    <t>Tržby z prodeje materiálu</t>
  </si>
  <si>
    <t>Jiné ostatní výnosy</t>
  </si>
  <si>
    <t>Příspěvek na provoz od zřizovatele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</si>
  <si>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</si>
  <si>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</si>
  <si>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</si>
  <si>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</si>
  <si>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</si>
  <si>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</si>
  <si>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</si>
  <si>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Osobní náklady celkem</t>
  </si>
  <si>
    <t xml:space="preserve">             OON</t>
  </si>
  <si>
    <t xml:space="preserve">             soc. a zdrav. pojištění</t>
  </si>
  <si>
    <t>Ostatní náklady</t>
  </si>
  <si>
    <t>Výnosy (zdroje) celkem</t>
  </si>
  <si>
    <t>Náklady celkem</t>
  </si>
  <si>
    <t>v tis. Kč</t>
  </si>
  <si>
    <t>z toho:   platy zaměstnanců</t>
  </si>
  <si>
    <t xml:space="preserve">             zákonné sociální náklady</t>
  </si>
  <si>
    <t xml:space="preserve">             ostatní sociální náklady</t>
  </si>
  <si>
    <t>Podpis ředitele:</t>
  </si>
  <si>
    <t>Odpisy dlouhodobého  majetku</t>
  </si>
  <si>
    <t>Tržby z prodeje dlouhodobého  majetku</t>
  </si>
  <si>
    <t>Hlavní činnost</t>
  </si>
  <si>
    <t>Doplňková činnost</t>
  </si>
  <si>
    <t xml:space="preserve">                       Fond odměn </t>
  </si>
  <si>
    <t>Použití fondů: Fond investiční</t>
  </si>
  <si>
    <t xml:space="preserve">                       Fond rezervní</t>
  </si>
  <si>
    <t>Daně a poplatky (nezahrnuje daň z příjmů)</t>
  </si>
  <si>
    <t>Výsledek hospodaření před zdaněním</t>
  </si>
  <si>
    <t>Výsledek hospodaření  za hlavní i doplňkovou činnost před zdaněním</t>
  </si>
  <si>
    <t>Příloha č. 1  směrnice Zásady vztahu Města Boskovice k příspěvkovým organizacím - návrh ročního rozpočtu</t>
  </si>
  <si>
    <t xml:space="preserve">      očekávané plnění roku 2018</t>
  </si>
  <si>
    <t xml:space="preserve">schválený rozpočet 2018 </t>
  </si>
  <si>
    <t>dotace -  státní rozpočet *</t>
  </si>
  <si>
    <t>Zpracoval dne: 20.11.2018</t>
  </si>
  <si>
    <t>Jméno: Vlasta Abrahámová    Podpis:</t>
  </si>
  <si>
    <t>Jméno ředitele: Mgr. Dagmar Burianová</t>
  </si>
  <si>
    <t xml:space="preserve"> </t>
  </si>
  <si>
    <t>Výnosy z transferů</t>
  </si>
  <si>
    <t xml:space="preserve">                       FKSP</t>
  </si>
  <si>
    <t>Název organizace: Mateřská škola Boskovice, příspěvová organizace</t>
  </si>
  <si>
    <t>Přijaté dotace - státní rozpočet *</t>
  </si>
  <si>
    <t>* Částka pro dotace ze státního rozpočtu je součástí schvalovaného rozpočtu pro rok 2019</t>
  </si>
  <si>
    <t>Schválený rozpočet na rok 2019</t>
  </si>
  <si>
    <t>schválený rozpočet na rok  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</si>
</sst>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i/>
      <sz val="10"/>
      <color indexed="53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i/>
      <sz val="10"/>
      <color theme="9" tint="-0.24997000396251678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2" xfId="0" applyBorder="1" applyAlignment="1">
      <alignment wrapText="1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4" xfId="0" applyFont="1" applyFill="1" applyBorder="1" applyAlignment="1">
      <alignment horizontal="center"/>
    </xf>
    <xf numFmtId="3" fontId="2" fillId="0" borderId="25" xfId="0" applyNumberFormat="1" applyFont="1" applyBorder="1" applyAlignment="1">
      <alignment horizontal="right"/>
    </xf>
    <xf numFmtId="3" fontId="1" fillId="33" borderId="26" xfId="0" applyNumberFormat="1" applyFont="1" applyFill="1" applyBorder="1" applyAlignment="1">
      <alignment/>
    </xf>
    <xf numFmtId="3" fontId="1" fillId="33" borderId="26" xfId="0" applyNumberFormat="1" applyFont="1" applyFill="1" applyBorder="1" applyAlignment="1">
      <alignment horizontal="right"/>
    </xf>
    <xf numFmtId="3" fontId="1" fillId="33" borderId="27" xfId="0" applyNumberFormat="1" applyFont="1" applyFill="1" applyBorder="1" applyAlignment="1">
      <alignment horizontal="right"/>
    </xf>
    <xf numFmtId="0" fontId="1" fillId="33" borderId="28" xfId="0" applyFont="1" applyFill="1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0" fillId="0" borderId="30" xfId="0" applyBorder="1" applyAlignment="1">
      <alignment horizontal="right"/>
    </xf>
    <xf numFmtId="0" fontId="0" fillId="0" borderId="29" xfId="0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1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3" fontId="0" fillId="0" borderId="34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0" fontId="0" fillId="0" borderId="29" xfId="0" applyFont="1" applyBorder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3" fontId="0" fillId="0" borderId="17" xfId="0" applyNumberFormat="1" applyFill="1" applyBorder="1" applyAlignment="1">
      <alignment horizontal="right"/>
    </xf>
    <xf numFmtId="3" fontId="0" fillId="0" borderId="18" xfId="0" applyNumberFormat="1" applyFill="1" applyBorder="1" applyAlignment="1">
      <alignment horizontal="right"/>
    </xf>
    <xf numFmtId="3" fontId="0" fillId="0" borderId="34" xfId="0" applyNumberFormat="1" applyFill="1" applyBorder="1" applyAlignment="1">
      <alignment horizontal="right"/>
    </xf>
    <xf numFmtId="3" fontId="0" fillId="0" borderId="30" xfId="0" applyNumberFormat="1" applyFill="1" applyBorder="1" applyAlignment="1">
      <alignment horizontal="right"/>
    </xf>
    <xf numFmtId="3" fontId="2" fillId="0" borderId="20" xfId="0" applyNumberFormat="1" applyFont="1" applyFill="1" applyBorder="1" applyAlignment="1">
      <alignment horizontal="right"/>
    </xf>
    <xf numFmtId="3" fontId="2" fillId="0" borderId="25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38.7109375" style="0" customWidth="1"/>
    <col min="2" max="2" width="17.8515625" style="0" customWidth="1"/>
    <col min="3" max="3" width="17.8515625" style="0" bestFit="1" customWidth="1"/>
    <col min="4" max="4" width="13.8515625" style="0" bestFit="1" customWidth="1"/>
    <col min="5" max="5" width="17.8515625" style="0" bestFit="1" customWidth="1"/>
    <col min="6" max="6" width="13.8515625" style="0" bestFit="1" customWidth="1"/>
    <col min="7" max="7" width="17.8515625" style="0" bestFit="1" customWidth="1"/>
  </cols>
  <sheetData>
    <row r="1" ht="12.75">
      <c r="A1" s="32" t="s">
        <v>35</v>
      </c>
    </row>
    <row r="2" spans="1:4" ht="22.5" customHeight="1">
      <c r="A2" s="65" t="s">
        <v>48</v>
      </c>
      <c r="B2" s="66"/>
      <c r="D2" s="34" t="s">
        <v>42</v>
      </c>
    </row>
    <row r="3" spans="1:4" ht="28.5" customHeight="1" thickBot="1">
      <c r="A3" s="10" t="s">
        <v>45</v>
      </c>
      <c r="B3" s="33"/>
      <c r="D3" s="34"/>
    </row>
    <row r="4" spans="1:10" ht="22.5" customHeight="1">
      <c r="A4" s="33"/>
      <c r="B4" s="42" t="s">
        <v>37</v>
      </c>
      <c r="C4" s="43"/>
      <c r="D4" s="42" t="s">
        <v>36</v>
      </c>
      <c r="E4" s="43"/>
      <c r="F4" s="42" t="s">
        <v>49</v>
      </c>
      <c r="G4" s="43"/>
      <c r="H4" s="51"/>
      <c r="I4" s="51"/>
      <c r="J4" s="51"/>
    </row>
    <row r="5" spans="1:7" ht="13.5" thickBot="1">
      <c r="A5" s="10"/>
      <c r="B5" s="35"/>
      <c r="C5" s="36" t="s">
        <v>20</v>
      </c>
      <c r="D5" s="37"/>
      <c r="E5" s="36" t="s">
        <v>20</v>
      </c>
      <c r="F5" s="37"/>
      <c r="G5" s="36" t="s">
        <v>20</v>
      </c>
    </row>
    <row r="6" spans="1:7" ht="15.75" thickBot="1">
      <c r="A6" s="9"/>
      <c r="B6" s="25" t="s">
        <v>27</v>
      </c>
      <c r="C6" s="25" t="s">
        <v>28</v>
      </c>
      <c r="D6" s="25" t="s">
        <v>27</v>
      </c>
      <c r="E6" s="25" t="s">
        <v>28</v>
      </c>
      <c r="F6" s="25" t="s">
        <v>27</v>
      </c>
      <c r="G6" s="25" t="s">
        <v>28</v>
      </c>
    </row>
    <row r="7" spans="1:7" ht="13.5" thickTop="1">
      <c r="A7" s="3" t="s">
        <v>0</v>
      </c>
      <c r="B7" s="12"/>
      <c r="C7" s="13"/>
      <c r="D7" s="12"/>
      <c r="E7" s="13"/>
      <c r="F7" s="46" t="s">
        <v>42</v>
      </c>
      <c r="G7" s="13"/>
    </row>
    <row r="8" spans="1:7" ht="12.75">
      <c r="A8" s="4" t="s">
        <v>1</v>
      </c>
      <c r="B8" s="14">
        <v>3957</v>
      </c>
      <c r="C8" s="15">
        <v>54</v>
      </c>
      <c r="D8" s="14">
        <v>3957</v>
      </c>
      <c r="E8" s="15"/>
      <c r="F8" s="14">
        <v>3930</v>
      </c>
      <c r="G8" s="15">
        <v>54</v>
      </c>
    </row>
    <row r="9" spans="1:7" ht="12.75">
      <c r="A9" s="4" t="s">
        <v>2</v>
      </c>
      <c r="B9" s="14"/>
      <c r="C9" s="15"/>
      <c r="D9" s="14"/>
      <c r="E9" s="15"/>
      <c r="F9" s="14"/>
      <c r="G9" s="15"/>
    </row>
    <row r="10" spans="1:7" ht="12.75">
      <c r="A10" s="11" t="s">
        <v>26</v>
      </c>
      <c r="B10" s="14"/>
      <c r="C10" s="15"/>
      <c r="D10" s="14"/>
      <c r="E10" s="15"/>
      <c r="F10" s="14"/>
      <c r="G10" s="15"/>
    </row>
    <row r="11" spans="1:7" ht="12.75">
      <c r="A11" s="4" t="s">
        <v>3</v>
      </c>
      <c r="B11" s="14"/>
      <c r="C11" s="15"/>
      <c r="D11" s="14"/>
      <c r="E11" s="15"/>
      <c r="F11" s="14"/>
      <c r="G11" s="15"/>
    </row>
    <row r="12" spans="1:7" ht="12.75">
      <c r="A12" s="4" t="s">
        <v>4</v>
      </c>
      <c r="B12" s="14"/>
      <c r="C12" s="15"/>
      <c r="D12" s="14"/>
      <c r="E12" s="15"/>
      <c r="F12" s="14"/>
      <c r="G12" s="15"/>
    </row>
    <row r="13" spans="1:7" ht="12.75">
      <c r="A13" s="4" t="s">
        <v>30</v>
      </c>
      <c r="B13" s="31"/>
      <c r="C13" s="15"/>
      <c r="D13" s="31"/>
      <c r="E13" s="15"/>
      <c r="F13" s="31"/>
      <c r="G13" s="15"/>
    </row>
    <row r="14" spans="1:8" ht="12.75">
      <c r="A14" s="4" t="s">
        <v>31</v>
      </c>
      <c r="B14" s="14"/>
      <c r="C14" s="15"/>
      <c r="D14" s="14">
        <v>5</v>
      </c>
      <c r="E14" s="15"/>
      <c r="F14" s="14"/>
      <c r="G14" s="15"/>
      <c r="H14" s="50"/>
    </row>
    <row r="15" spans="1:8" ht="12.75">
      <c r="A15" s="4" t="s">
        <v>29</v>
      </c>
      <c r="B15" s="14"/>
      <c r="C15" s="15"/>
      <c r="D15" s="14">
        <v>80</v>
      </c>
      <c r="E15" s="15"/>
      <c r="F15" s="14"/>
      <c r="G15" s="15"/>
      <c r="H15" s="50"/>
    </row>
    <row r="16" spans="1:8" ht="12.75">
      <c r="A16" s="38" t="s">
        <v>44</v>
      </c>
      <c r="B16" s="14"/>
      <c r="C16" s="15"/>
      <c r="D16" s="14">
        <v>25</v>
      </c>
      <c r="E16" s="15"/>
      <c r="F16" s="14"/>
      <c r="G16" s="15"/>
      <c r="H16" s="50"/>
    </row>
    <row r="17" spans="1:7" ht="12.75">
      <c r="A17" s="4" t="s">
        <v>5</v>
      </c>
      <c r="B17" s="14">
        <v>210</v>
      </c>
      <c r="C17" s="15"/>
      <c r="D17" s="14">
        <v>300</v>
      </c>
      <c r="E17" s="15"/>
      <c r="F17" s="14">
        <v>240</v>
      </c>
      <c r="G17" s="15"/>
    </row>
    <row r="18" spans="1:7" ht="12.75">
      <c r="A18" s="38" t="s">
        <v>46</v>
      </c>
      <c r="B18" s="14"/>
      <c r="C18" s="15"/>
      <c r="D18" s="53">
        <v>25018</v>
      </c>
      <c r="E18" s="54"/>
      <c r="F18" s="53">
        <v>25903</v>
      </c>
      <c r="G18" s="54"/>
    </row>
    <row r="19" spans="1:13" ht="12.75">
      <c r="A19" s="23" t="s">
        <v>6</v>
      </c>
      <c r="B19" s="14">
        <v>3975</v>
      </c>
      <c r="C19" s="15"/>
      <c r="D19" s="53">
        <v>4235</v>
      </c>
      <c r="E19" s="54"/>
      <c r="F19" s="53">
        <v>5275</v>
      </c>
      <c r="G19" s="54"/>
      <c r="H19" s="50"/>
      <c r="M19" s="50"/>
    </row>
    <row r="20" spans="1:8" ht="13.5" thickBot="1">
      <c r="A20" s="49" t="s">
        <v>43</v>
      </c>
      <c r="B20" s="47">
        <v>183</v>
      </c>
      <c r="C20" s="48"/>
      <c r="D20" s="55">
        <v>222</v>
      </c>
      <c r="E20" s="56"/>
      <c r="F20" s="55">
        <v>428</v>
      </c>
      <c r="G20" s="56"/>
      <c r="H20" s="50"/>
    </row>
    <row r="21" spans="1:7" ht="13.5" thickBot="1">
      <c r="A21" s="1" t="s">
        <v>18</v>
      </c>
      <c r="B21" s="17">
        <f>SUM(B7:B20)</f>
        <v>8325</v>
      </c>
      <c r="C21" s="26">
        <f>SUM(C7:C19)</f>
        <v>54</v>
      </c>
      <c r="D21" s="57">
        <f>SUM(D7:D20)</f>
        <v>33842</v>
      </c>
      <c r="E21" s="58">
        <f>SUM(E7:E19)</f>
        <v>0</v>
      </c>
      <c r="F21" s="57">
        <f>SUM(F7:F20)</f>
        <v>35776</v>
      </c>
      <c r="G21" s="58">
        <f>SUM(G7:G19)</f>
        <v>54</v>
      </c>
    </row>
    <row r="22" spans="1:7" ht="12.75">
      <c r="A22" s="6"/>
      <c r="B22" s="18"/>
      <c r="C22" s="19"/>
      <c r="D22" s="59"/>
      <c r="E22" s="60"/>
      <c r="F22" s="59"/>
      <c r="G22" s="60"/>
    </row>
    <row r="23" spans="1:13" ht="12.75">
      <c r="A23" s="4" t="s">
        <v>7</v>
      </c>
      <c r="B23" s="14">
        <v>4427</v>
      </c>
      <c r="C23" s="15"/>
      <c r="D23" s="53">
        <v>4657</v>
      </c>
      <c r="E23" s="54"/>
      <c r="F23" s="53">
        <v>5074</v>
      </c>
      <c r="G23" s="54"/>
      <c r="H23" s="50"/>
      <c r="M23" s="50"/>
    </row>
    <row r="24" spans="1:7" ht="12.75">
      <c r="A24" s="4" t="s">
        <v>8</v>
      </c>
      <c r="B24" s="14">
        <v>1997</v>
      </c>
      <c r="C24" s="15"/>
      <c r="D24" s="53">
        <v>1997</v>
      </c>
      <c r="E24" s="54"/>
      <c r="F24" s="53">
        <v>2135</v>
      </c>
      <c r="G24" s="54"/>
    </row>
    <row r="25" spans="1:7" ht="12.75">
      <c r="A25" s="4" t="s">
        <v>9</v>
      </c>
      <c r="B25" s="14"/>
      <c r="C25" s="15"/>
      <c r="D25" s="53"/>
      <c r="E25" s="54"/>
      <c r="F25" s="53"/>
      <c r="G25" s="54"/>
    </row>
    <row r="26" spans="1:7" ht="12.75">
      <c r="A26" s="4" t="s">
        <v>10</v>
      </c>
      <c r="B26" s="14">
        <v>498</v>
      </c>
      <c r="C26" s="15"/>
      <c r="D26" s="53">
        <v>498</v>
      </c>
      <c r="E26" s="54"/>
      <c r="F26" s="53">
        <v>520</v>
      </c>
      <c r="G26" s="54"/>
    </row>
    <row r="27" spans="1:7" ht="12.75">
      <c r="A27" s="4" t="s">
        <v>11</v>
      </c>
      <c r="B27" s="14">
        <v>10</v>
      </c>
      <c r="C27" s="15"/>
      <c r="D27" s="53">
        <v>10</v>
      </c>
      <c r="E27" s="54"/>
      <c r="F27" s="53">
        <v>12</v>
      </c>
      <c r="G27" s="54"/>
    </row>
    <row r="28" spans="1:7" ht="12.75">
      <c r="A28" s="4" t="s">
        <v>12</v>
      </c>
      <c r="B28" s="14">
        <v>10</v>
      </c>
      <c r="C28" s="15"/>
      <c r="D28" s="53">
        <v>10</v>
      </c>
      <c r="E28" s="54"/>
      <c r="F28" s="53">
        <v>10</v>
      </c>
      <c r="G28" s="54"/>
    </row>
    <row r="29" spans="1:7" ht="12.75">
      <c r="A29" s="4" t="s">
        <v>13</v>
      </c>
      <c r="B29" s="14">
        <v>545</v>
      </c>
      <c r="C29" s="15"/>
      <c r="D29" s="53">
        <v>635</v>
      </c>
      <c r="E29" s="54"/>
      <c r="F29" s="53">
        <v>660</v>
      </c>
      <c r="G29" s="54"/>
    </row>
    <row r="30" spans="1:7" ht="12.75">
      <c r="A30" s="7" t="s">
        <v>14</v>
      </c>
      <c r="B30" s="20">
        <f aca="true" t="shared" si="0" ref="B30:G30">SUM(B31:B35)</f>
        <v>30</v>
      </c>
      <c r="C30" s="21">
        <f t="shared" si="0"/>
        <v>0</v>
      </c>
      <c r="D30" s="61">
        <f t="shared" si="0"/>
        <v>110</v>
      </c>
      <c r="E30" s="62">
        <f t="shared" si="0"/>
        <v>0</v>
      </c>
      <c r="F30" s="61">
        <f t="shared" si="0"/>
        <v>30</v>
      </c>
      <c r="G30" s="62">
        <f t="shared" si="0"/>
        <v>0</v>
      </c>
    </row>
    <row r="31" spans="1:8" ht="12.75">
      <c r="A31" s="4" t="s">
        <v>21</v>
      </c>
      <c r="B31" s="14"/>
      <c r="C31" s="15"/>
      <c r="D31" s="53">
        <v>80</v>
      </c>
      <c r="E31" s="54"/>
      <c r="F31" s="53"/>
      <c r="G31" s="54"/>
      <c r="H31" s="50"/>
    </row>
    <row r="32" spans="1:7" ht="12.75">
      <c r="A32" s="4" t="s">
        <v>15</v>
      </c>
      <c r="B32" s="14"/>
      <c r="C32" s="15"/>
      <c r="D32" s="53"/>
      <c r="E32" s="54"/>
      <c r="F32" s="53"/>
      <c r="G32" s="54"/>
    </row>
    <row r="33" spans="1:7" ht="12.75">
      <c r="A33" s="4" t="s">
        <v>16</v>
      </c>
      <c r="B33" s="14"/>
      <c r="C33" s="15"/>
      <c r="D33" s="53"/>
      <c r="E33" s="54"/>
      <c r="F33" s="53"/>
      <c r="G33" s="54"/>
    </row>
    <row r="34" spans="1:7" ht="12.75">
      <c r="A34" s="4" t="s">
        <v>22</v>
      </c>
      <c r="B34" s="14"/>
      <c r="C34" s="15"/>
      <c r="D34" s="53"/>
      <c r="E34" s="54"/>
      <c r="F34" s="53"/>
      <c r="G34" s="54"/>
    </row>
    <row r="35" spans="1:7" ht="12.75">
      <c r="A35" s="4" t="s">
        <v>23</v>
      </c>
      <c r="B35" s="14">
        <v>30</v>
      </c>
      <c r="C35" s="15"/>
      <c r="D35" s="53">
        <v>30</v>
      </c>
      <c r="E35" s="54"/>
      <c r="F35" s="53">
        <v>30</v>
      </c>
      <c r="G35" s="54"/>
    </row>
    <row r="36" spans="1:7" ht="12.75">
      <c r="A36" s="38" t="s">
        <v>38</v>
      </c>
      <c r="B36" s="14"/>
      <c r="C36" s="15"/>
      <c r="D36" s="53">
        <v>25018</v>
      </c>
      <c r="E36" s="54"/>
      <c r="F36" s="53">
        <v>25903</v>
      </c>
      <c r="G36" s="54"/>
    </row>
    <row r="37" spans="1:8" ht="12.75">
      <c r="A37" s="11" t="s">
        <v>25</v>
      </c>
      <c r="B37" s="14">
        <v>842</v>
      </c>
      <c r="C37" s="15"/>
      <c r="D37" s="14">
        <v>941</v>
      </c>
      <c r="E37" s="15"/>
      <c r="F37" s="14">
        <v>1456</v>
      </c>
      <c r="G37" s="15"/>
      <c r="H37" s="50"/>
    </row>
    <row r="38" spans="1:7" ht="12.75">
      <c r="A38" s="4" t="s">
        <v>32</v>
      </c>
      <c r="B38" s="14"/>
      <c r="C38" s="15"/>
      <c r="D38" s="14"/>
      <c r="E38" s="15"/>
      <c r="F38" s="14"/>
      <c r="G38" s="15"/>
    </row>
    <row r="39" spans="1:7" ht="13.5" thickBot="1">
      <c r="A39" s="5" t="s">
        <v>17</v>
      </c>
      <c r="B39" s="16">
        <v>20</v>
      </c>
      <c r="C39" s="22"/>
      <c r="D39" s="16">
        <v>20</v>
      </c>
      <c r="E39" s="22"/>
      <c r="F39" s="16">
        <v>30</v>
      </c>
      <c r="G39" s="22"/>
    </row>
    <row r="40" spans="1:7" ht="13.5" thickBot="1">
      <c r="A40" s="1" t="s">
        <v>19</v>
      </c>
      <c r="B40" s="17">
        <f aca="true" t="shared" si="1" ref="B40:G40">SUM(B37:B39)+SUM(B23:B30)</f>
        <v>8379</v>
      </c>
      <c r="C40" s="26">
        <f t="shared" si="1"/>
        <v>0</v>
      </c>
      <c r="D40" s="17">
        <f>SUM(D36:D39)+SUM(D23:D30)</f>
        <v>33896</v>
      </c>
      <c r="E40" s="26">
        <f t="shared" si="1"/>
        <v>0</v>
      </c>
      <c r="F40" s="17">
        <f>SUM(F36:F39)+SUM(F23:F30)</f>
        <v>35830</v>
      </c>
      <c r="G40" s="26">
        <f t="shared" si="1"/>
        <v>0</v>
      </c>
    </row>
    <row r="41" spans="1:7" ht="13.5" thickBot="1">
      <c r="A41" s="30" t="s">
        <v>33</v>
      </c>
      <c r="B41" s="29">
        <f aca="true" t="shared" si="2" ref="B41:G41">+B21-B40</f>
        <v>-54</v>
      </c>
      <c r="C41" s="28">
        <f t="shared" si="2"/>
        <v>54</v>
      </c>
      <c r="D41" s="29">
        <f t="shared" si="2"/>
        <v>-54</v>
      </c>
      <c r="E41" s="28">
        <f t="shared" si="2"/>
        <v>0</v>
      </c>
      <c r="F41" s="29">
        <f t="shared" si="2"/>
        <v>-54</v>
      </c>
      <c r="G41" s="28">
        <f t="shared" si="2"/>
        <v>54</v>
      </c>
    </row>
    <row r="42" spans="1:2" ht="13.5" thickBot="1">
      <c r="A42" s="8"/>
      <c r="B42" s="2"/>
    </row>
    <row r="43" spans="1:3" ht="13.5" thickBot="1">
      <c r="A43" s="63" t="s">
        <v>34</v>
      </c>
      <c r="B43" s="64"/>
      <c r="C43" s="27">
        <f>+B41+C41</f>
        <v>0</v>
      </c>
    </row>
    <row r="45" spans="1:4" ht="12.75">
      <c r="A45" s="44" t="s">
        <v>39</v>
      </c>
      <c r="B45" s="2"/>
      <c r="C45" s="45" t="s">
        <v>41</v>
      </c>
      <c r="D45" s="24"/>
    </row>
    <row r="46" spans="1:4" ht="12.75">
      <c r="A46" s="44" t="s">
        <v>40</v>
      </c>
      <c r="B46" s="2"/>
      <c r="C46" s="23" t="s">
        <v>24</v>
      </c>
      <c r="D46" s="24"/>
    </row>
    <row r="48" ht="12.75">
      <c r="A48" s="50" t="s">
        <v>47</v>
      </c>
    </row>
    <row r="50" spans="1:3" ht="12.75">
      <c r="A50" s="40"/>
      <c r="B50" s="41"/>
      <c r="C50" s="40"/>
    </row>
    <row r="55" ht="12.75">
      <c r="A55" s="52"/>
    </row>
    <row r="62" ht="12.75">
      <c r="E62" s="50"/>
    </row>
    <row r="65" ht="12.75">
      <c r="A65" s="52"/>
    </row>
    <row r="66" spans="1:3" ht="12.75">
      <c r="A66" s="50"/>
      <c r="B66" s="50"/>
      <c r="C66" s="39"/>
    </row>
    <row r="67" spans="1:3" ht="12.75">
      <c r="A67" s="50"/>
      <c r="B67" s="50"/>
      <c r="C67" s="39"/>
    </row>
    <row r="68" spans="1:3" ht="12.75">
      <c r="A68" s="50"/>
      <c r="B68" s="50"/>
      <c r="C68" s="50"/>
    </row>
    <row r="69" spans="1:3" ht="12.75">
      <c r="A69" s="50"/>
      <c r="B69" s="50"/>
      <c r="C69" s="50"/>
    </row>
    <row r="70" spans="2:3" ht="12.75">
      <c r="B70" s="50"/>
      <c r="C70" s="50"/>
    </row>
    <row r="71" spans="2:3" ht="12.75">
      <c r="B71" s="50"/>
      <c r="C71" s="50"/>
    </row>
    <row r="73" spans="1:2" ht="12.75">
      <c r="A73" s="50"/>
      <c r="B73" s="50"/>
    </row>
    <row r="74" ht="12.75">
      <c r="C74" s="39"/>
    </row>
  </sheetData>
  <sheetProtection/>
  <mergeCells count="2">
    <mergeCell ref="A43:B43"/>
    <mergeCell ref="A2:B2"/>
  </mergeCells>
  <printOptions horizontalCentered="1" verticalCentered="1"/>
  <pageMargins left="1.4566929133858268" right="0.7874015748031497" top="0.3937007874015748" bottom="0.31496062992125984" header="0.35433070866141736" footer="0.1574803149606299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KrÚ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ohniskova.libuse</dc:creator>
  <cp:keywords/>
  <dc:description/>
  <cp:lastModifiedBy>uzivatel</cp:lastModifiedBy>
  <cp:lastPrinted>2018-11-23T15:25:32Z</cp:lastPrinted>
  <dcterms:created xsi:type="dcterms:W3CDTF">2002-01-03T09:35:21Z</dcterms:created>
  <dcterms:modified xsi:type="dcterms:W3CDTF">2019-01-18T09:59:24Z</dcterms:modified>
  <cp:category/>
  <cp:version/>
  <cp:contentType/>
  <cp:contentStatus/>
</cp:coreProperties>
</file>